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250" windowHeight="6345" tabRatio="830" activeTab="4"/>
  </bookViews>
  <sheets>
    <sheet name="1. Taśmy standardowe" sheetId="1" r:id="rId1"/>
    <sheet name="2. Taśmy specjalistyczne" sheetId="3" r:id="rId2"/>
    <sheet name="3. Sprzęt specjalistyczny" sheetId="4" r:id="rId3"/>
    <sheet name="4. Robocizna" sheetId="5" r:id="rId4"/>
    <sheet name="5. SBP cz. zam. gumowe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5" l="1"/>
  <c r="G14" i="5"/>
  <c r="G18" i="5"/>
  <c r="G19" i="5"/>
  <c r="G20" i="5"/>
  <c r="G21" i="5"/>
  <c r="G22" i="5"/>
  <c r="G23" i="5"/>
  <c r="F14" i="3"/>
  <c r="F13" i="3"/>
  <c r="F13" i="1"/>
  <c r="F20" i="5" l="1"/>
  <c r="F14" i="6" l="1"/>
  <c r="F13" i="6"/>
  <c r="E17" i="4"/>
  <c r="E14" i="3"/>
  <c r="E13" i="3"/>
  <c r="E13" i="1"/>
  <c r="F17" i="5" l="1"/>
  <c r="G17" i="5" s="1"/>
  <c r="N15" i="3" l="1"/>
</calcChain>
</file>

<file path=xl/sharedStrings.xml><?xml version="1.0" encoding="utf-8"?>
<sst xmlns="http://schemas.openxmlformats.org/spreadsheetml/2006/main" count="201" uniqueCount="96">
  <si>
    <t xml:space="preserve">Załącznik nr 1A do SIWZ </t>
  </si>
  <si>
    <t xml:space="preserve">A. DANE WYKONAWCY </t>
  </si>
  <si>
    <t>Nazwa (firma) Wykonawcy/ów</t>
  </si>
  <si>
    <t>…………………………………………………………………………………………………………………………………………………………………………..</t>
  </si>
  <si>
    <t>Adres (siedziba)</t>
  </si>
  <si>
    <t xml:space="preserve">FORMULARZ CENOWY </t>
  </si>
  <si>
    <t>L.p.</t>
  </si>
  <si>
    <t xml:space="preserve">Szerokość </t>
  </si>
  <si>
    <t>Typ</t>
  </si>
  <si>
    <t>cena jednostkowa netto [zł]</t>
  </si>
  <si>
    <t>cena jednostkowa brutto [zł]</t>
  </si>
  <si>
    <t>B 1400</t>
  </si>
  <si>
    <t>B 1600</t>
  </si>
  <si>
    <t>EP 250/2 2:0</t>
  </si>
  <si>
    <t>ŁĄCZNIE</t>
  </si>
  <si>
    <t>B 1500</t>
  </si>
  <si>
    <t>FPP 14/5 EP500/3 3/0 oil gładka</t>
  </si>
  <si>
    <t>EP 400/3 2:0</t>
  </si>
  <si>
    <t>20x2000</t>
  </si>
  <si>
    <t>10x200</t>
  </si>
  <si>
    <t>Guma listwy bocznej [mb]</t>
  </si>
  <si>
    <t>6x200</t>
  </si>
  <si>
    <t>3x200</t>
  </si>
  <si>
    <t>2.8x200</t>
  </si>
  <si>
    <t>M35</t>
  </si>
  <si>
    <t>Złącze mechaniczne taśmy [mb]</t>
  </si>
  <si>
    <t xml:space="preserve">Opis 1 </t>
  </si>
  <si>
    <t>Opis 2</t>
  </si>
  <si>
    <t xml:space="preserve">Opis 3 </t>
  </si>
  <si>
    <t>Klejenie taśmy</t>
  </si>
  <si>
    <t>na gorąco</t>
  </si>
  <si>
    <t>B 800-1600</t>
  </si>
  <si>
    <t>na zimno</t>
  </si>
  <si>
    <t>Klejenie zabieraków przy montażu</t>
  </si>
  <si>
    <t>H40</t>
  </si>
  <si>
    <t>Gumowanie rolki napędowej</t>
  </si>
  <si>
    <t xml:space="preserve">Robocizna serwisanta </t>
  </si>
  <si>
    <t>I-II zmiana</t>
  </si>
  <si>
    <t>Pn-Pt</t>
  </si>
  <si>
    <t>So</t>
  </si>
  <si>
    <t>dni wolne</t>
  </si>
  <si>
    <t>N+święta</t>
  </si>
  <si>
    <t>Dojazd do ZUOK</t>
  </si>
  <si>
    <t>sam.serwisowy</t>
  </si>
  <si>
    <t>Olsztyn</t>
  </si>
  <si>
    <t>Dojazd do Stacji Przeładunkowej</t>
  </si>
  <si>
    <t>Mrągowo</t>
  </si>
  <si>
    <t>Szczytno</t>
  </si>
  <si>
    <t>Lidzbark W.</t>
  </si>
  <si>
    <t>mm2</t>
  </si>
  <si>
    <t>Jednostka</t>
  </si>
  <si>
    <t>szt</t>
  </si>
  <si>
    <t>mb</t>
  </si>
  <si>
    <t>h</t>
  </si>
  <si>
    <t>Numer katalogowy</t>
  </si>
  <si>
    <t xml:space="preserve">Opis </t>
  </si>
  <si>
    <t xml:space="preserve">szt. </t>
  </si>
  <si>
    <t>232-0053000</t>
  </si>
  <si>
    <t>Dichtungsprofil Uszczelki bram komór Rolle 30m</t>
  </si>
  <si>
    <t>232-0052000</t>
  </si>
  <si>
    <t>Fingerschutzprofil Uszczelki bram komór Rolle 30m</t>
  </si>
  <si>
    <t xml:space="preserve">Załącznik nr 1B do SIWZ </t>
  </si>
  <si>
    <t xml:space="preserve">Załącznik nr 1C do SIWZ </t>
  </si>
  <si>
    <t xml:space="preserve">Część III: Dostawa sprzętu specjalistycznego do taśm gumowych </t>
  </si>
  <si>
    <t xml:space="preserve">Załącznik nr 1D do SIWZ </t>
  </si>
  <si>
    <t xml:space="preserve">Załącznik nr 1E do SIWZ </t>
  </si>
  <si>
    <t xml:space="preserve">Część V: Dostawa części zamienych  gumowych do SBP </t>
  </si>
  <si>
    <t xml:space="preserve">Część I: Dostawa taśm gumowych standardowych oraz klejenie zabieraków przy produkcji taśmy </t>
  </si>
  <si>
    <t>m2</t>
  </si>
  <si>
    <t>Listwa zgarniacza trudnościeralna (shA 40-60-40) szt</t>
  </si>
  <si>
    <t>Ilość dla zamówienia podstawowego [w mb]</t>
  </si>
  <si>
    <t>Ilość dla opcji zwiększenia [w mb]</t>
  </si>
  <si>
    <t>łączna ilość [w mb]</t>
  </si>
  <si>
    <t>wartość netto dla zamówienia podstawowego [zł] (ilość  dla zam. Podst. x cena jednostkowa netto)</t>
  </si>
  <si>
    <t>wartość brutto dla zamówienia podstawowego [zł] (ilość dla zam. Podst.  x cena jednostkowa brutto)</t>
  </si>
  <si>
    <t>wartość netto dla zamówienia w ramach opcji [zł] (ilość  dla opcji x cena jednostkowa netto)</t>
  </si>
  <si>
    <t>wartość brutto dla zamówienia w ramach opcji [zł] (ilość  dla opcji x cena jednostkowa brutto)</t>
  </si>
  <si>
    <t>łączna wartość netto [zł] (łączna ilość  x cena jednostkowa netto)</t>
  </si>
  <si>
    <t>łączna wartość brutto [zł] (łączna ilość  x cena jednostkowa brutto)</t>
  </si>
  <si>
    <r>
      <rPr>
        <b/>
        <sz val="11"/>
        <rFont val="Arial"/>
        <family val="2"/>
        <charset val="238"/>
      </rPr>
      <t>Przedmiot zamówienia: Dostawy części zamiennych (taśm i części gumowych)  do instalacji ZUOK W Olsztynie oraz świadczenie usług klejenia i wulkanizacji taśm
nr referencyjny nadany przez Zamawiającego: ZGOK/PN/39/2018</t>
    </r>
    <r>
      <rPr>
        <b/>
        <sz val="11"/>
        <color indexed="8"/>
        <rFont val="Arial"/>
        <family val="2"/>
        <charset val="238"/>
      </rPr>
      <t xml:space="preserve">
</t>
    </r>
  </si>
  <si>
    <t>Przedmiot zamówienia: Dostawy części zamiennych (taśm i części gumowych)  do instalacji ZUOK W Olsztynie oraz świadczenie usług klejenia i wulkanizacji taśm
nr referencyjny nadany przez Zamawiającego: ZGOK/PN/39/2018</t>
  </si>
  <si>
    <r>
      <t>Przedmiot zamówienia: Dostawy części zamiennych (taśm i części gumowych)  do instalacji ZUOK W Olsztynie oraz świadczenie usług klejenia i wulkanizacji taśm
nr referencyjny nadany przez Zamawiającego: ZGOK/PN/39/2018</t>
    </r>
    <r>
      <rPr>
        <b/>
        <sz val="11"/>
        <color indexed="8"/>
        <rFont val="Arial"/>
        <family val="2"/>
        <charset val="238"/>
      </rPr>
      <t xml:space="preserve">
</t>
    </r>
  </si>
  <si>
    <t>Ilość dla zamówienia podstawowego</t>
  </si>
  <si>
    <t xml:space="preserve">Ilość dla opcji zwiększenia </t>
  </si>
  <si>
    <t xml:space="preserve">łączna ilość </t>
  </si>
  <si>
    <t>cena jednostkowa netto  [zł]</t>
  </si>
  <si>
    <r>
      <t xml:space="preserve">Fartuch uszczelniający PCV </t>
    </r>
    <r>
      <rPr>
        <sz val="10"/>
        <color rgb="FFFF0000"/>
        <rFont val="Arial"/>
        <family val="2"/>
        <charset val="238"/>
      </rPr>
      <t>[50mb]</t>
    </r>
  </si>
  <si>
    <t xml:space="preserve">……………………………………………..
pieczęć Wykonawcy 
</t>
  </si>
  <si>
    <t xml:space="preserve">………………………………………………………………………
Data i podpis upoważnionego przedstawiciela Wykonawcy
</t>
  </si>
  <si>
    <t xml:space="preserve">……………………………………………………………
Data i podpis upoważnionego przedstawiciela Wykonawcy
</t>
  </si>
  <si>
    <t xml:space="preserve">………………………………………………………………
Data i podpis upoważnionego przedstawiciela Wykonawcy
</t>
  </si>
  <si>
    <t xml:space="preserve">……………………………………………………………………
Data i podpis upoważnionego przedstawiciela Wykonawcy
</t>
  </si>
  <si>
    <t>7x100</t>
  </si>
  <si>
    <t>Fartuch stabilizowany "Y" [mb]</t>
  </si>
  <si>
    <t xml:space="preserve">Część IV: Robocizna i sprzęt dotyczące wulkanizacji taśm </t>
  </si>
  <si>
    <t xml:space="preserve">Część II: Dostawa taśm gumowych specjalistycznych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</si>
</sst>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#,##0&quot; zł&quot;"/>
    <numFmt numFmtId="167" formatCode="_-* #,##0.00\ _D_M_-;\-* #,##0.00\ _D_M_-;_-* \-??\ _D_M_-;_-@_-"/>
    <numFmt numFmtId="168" formatCode="_-* #,##0.00\ _z_ł_-;\-* #,##0.00\ _z_ł_-;_-* \-??\ _z_ł_-;_-@_-"/>
    <numFmt numFmtId="169" formatCode="_-* #,##0.00&quot; zł&quot;_-;\-* #,##0.00&quot; zł&quot;_-;_-* \-??&quot; zł&quot;_-;_-@_-"/>
    <numFmt numFmtId="170" formatCode="_-* #,##0&quot;грн.&quot;_-;_-* #,##0&quot;грн.-&quot;;_-* &quot;-грн.&quot;_-;_-@_-"/>
    <numFmt numFmtId="171" formatCode="_-* #,##0.00&quot;грн.&quot;_-;_-* #,##0.00&quot;грн.-&quot;;_-* \-??&quot;грн.&quot;_-;_-@_-"/>
    <numFmt numFmtId="172" formatCode="_-* #,##0_г_р_н_._-;_-* #,##0_г_р_н_.\-;_-* \-_г_р_н_._-;_-@_-"/>
    <numFmt numFmtId="173" formatCode="_-* #,##0.00_г_р_н_._-;_-* #,##0.00_г_р_н_.\-;_-* \-??_г_р_н_._-;_-@_-"/>
  </numFmts>
  <fonts count="37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Verdan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2"/>
      <color indexed="24"/>
      <name val="Arial"/>
      <family val="2"/>
      <charset val="238"/>
    </font>
    <font>
      <sz val="11"/>
      <color indexed="17"/>
      <name val="Czcionka tekstu podstawowego"/>
      <family val="2"/>
      <charset val="238"/>
    </font>
    <font>
      <b/>
      <sz val="18"/>
      <color indexed="24"/>
      <name val="Arial"/>
      <family val="2"/>
      <charset val="238"/>
    </font>
    <font>
      <b/>
      <sz val="12"/>
      <color indexed="24"/>
      <name val="Arial"/>
      <family val="2"/>
      <charset val="238"/>
    </font>
    <font>
      <u/>
      <sz val="11.5"/>
      <color indexed="12"/>
      <name val="Arial"/>
      <family val="2"/>
      <charset val="238"/>
    </font>
    <font>
      <sz val="10"/>
      <name val="Arial Cyr"/>
      <family val="2"/>
      <charset val="204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8"/>
      <name val="Arial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Calibri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2">
    <xf numFmtId="0" fontId="0" fillId="0" borderId="0"/>
    <xf numFmtId="0" fontId="8" fillId="0" borderId="0"/>
    <xf numFmtId="0" fontId="11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14" fillId="14" borderId="5" applyNumberFormat="0" applyAlignment="0" applyProtection="0"/>
    <xf numFmtId="0" fontId="15" fillId="27" borderId="6" applyNumberFormat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6" fillId="0" borderId="0" applyFill="0" applyBorder="0" applyAlignment="0" applyProtection="0"/>
    <xf numFmtId="0" fontId="17" fillId="11" borderId="0" applyNumberFormat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6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5" fontId="11" fillId="0" borderId="0" applyFill="0" applyBorder="0" applyAlignment="0" applyProtection="0"/>
    <xf numFmtId="167" fontId="11" fillId="0" borderId="0" applyFill="0" applyBorder="0" applyAlignment="0" applyProtection="0"/>
    <xf numFmtId="168" fontId="11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2" fontId="16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2" fillId="0" borderId="7" applyNumberFormat="0" applyFill="0" applyAlignment="0" applyProtection="0"/>
    <xf numFmtId="0" fontId="23" fillId="28" borderId="8" applyNumberFormat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29" fillId="27" borderId="5" applyNumberFormat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30" fillId="0" borderId="12">
      <alignment horizontal="center"/>
    </xf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1" fillId="30" borderId="15" applyNumberFormat="0" applyAlignment="0" applyProtection="0"/>
    <xf numFmtId="0" fontId="11" fillId="30" borderId="15" applyNumberFormat="0" applyAlignment="0" applyProtection="0"/>
    <xf numFmtId="0" fontId="11" fillId="30" borderId="15" applyNumberFormat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169" fontId="11" fillId="0" borderId="0" applyFill="0" applyBorder="0" applyAlignment="0" applyProtection="0"/>
    <xf numFmtId="0" fontId="35" fillId="10" borderId="0" applyNumberFormat="0" applyBorder="0" applyAlignment="0" applyProtection="0"/>
    <xf numFmtId="170" fontId="11" fillId="0" borderId="0" applyFill="0" applyBorder="0" applyAlignment="0" applyProtection="0"/>
    <xf numFmtId="171" fontId="11" fillId="0" borderId="0" applyFill="0" applyBorder="0" applyAlignment="0" applyProtection="0"/>
    <xf numFmtId="0" fontId="21" fillId="0" borderId="0"/>
    <xf numFmtId="172" fontId="11" fillId="0" borderId="0" applyFill="0" applyBorder="0" applyAlignment="0" applyProtection="0"/>
    <xf numFmtId="173" fontId="11" fillId="0" borderId="0" applyFill="0" applyBorder="0" applyAlignment="0" applyProtection="0"/>
    <xf numFmtId="0" fontId="36" fillId="0" borderId="0"/>
    <xf numFmtId="44" fontId="9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0" applyFont="1"/>
    <xf numFmtId="0" fontId="5" fillId="3" borderId="1" xfId="0" applyFont="1" applyFill="1" applyBorder="1"/>
    <xf numFmtId="0" fontId="1" fillId="7" borderId="1" xfId="0" applyFont="1" applyFill="1" applyBorder="1"/>
    <xf numFmtId="164" fontId="4" fillId="8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 indent="1"/>
    </xf>
    <xf numFmtId="0" fontId="6" fillId="3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wrapText="1" inden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2" fillId="7" borderId="1" xfId="0" applyFont="1" applyFill="1" applyBorder="1"/>
    <xf numFmtId="0" fontId="6" fillId="5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3" fontId="5" fillId="6" borderId="1" xfId="0" applyNumberFormat="1" applyFont="1" applyFill="1" applyBorder="1"/>
    <xf numFmtId="4" fontId="5" fillId="3" borderId="1" xfId="0" applyNumberFormat="1" applyFont="1" applyFill="1" applyBorder="1"/>
    <xf numFmtId="4" fontId="5" fillId="6" borderId="1" xfId="0" applyNumberFormat="1" applyFont="1" applyFill="1" applyBorder="1"/>
    <xf numFmtId="4" fontId="5" fillId="0" borderId="1" xfId="0" applyNumberFormat="1" applyFont="1" applyFill="1" applyBorder="1"/>
    <xf numFmtId="0" fontId="10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6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02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ate" xfId="29"/>
    <cellStyle name="Date 2" xfId="30"/>
    <cellStyle name="Date 2 2" xfId="31"/>
    <cellStyle name="Dobre 2" xfId="32"/>
    <cellStyle name="Dziesiętny 2" xfId="33"/>
    <cellStyle name="Dziesiętny 2 2" xfId="34"/>
    <cellStyle name="Dziesiętny 2 2 2" xfId="35"/>
    <cellStyle name="Dziesiętny 2 2 3" xfId="36"/>
    <cellStyle name="Dziesiętny 2 2_2009.03.05. LESZNO - analiza popytu i opcji_BBF" xfId="37"/>
    <cellStyle name="Dziesiętny 2 3" xfId="38"/>
    <cellStyle name="Dziesiętny 2 3 2" xfId="39"/>
    <cellStyle name="Dziesiętny 2 4" xfId="40"/>
    <cellStyle name="Dziesiętny 2_2009.03.05. LESZNO - analiza popytu i opcji_BBF" xfId="41"/>
    <cellStyle name="Dziesiętny 3" xfId="42"/>
    <cellStyle name="Fixed" xfId="43"/>
    <cellStyle name="Fixed 2" xfId="44"/>
    <cellStyle name="Fixed 2 2" xfId="45"/>
    <cellStyle name="HEADING1" xfId="46"/>
    <cellStyle name="HEADING1 2" xfId="47"/>
    <cellStyle name="HEADING1 2 2" xfId="48"/>
    <cellStyle name="HEADING2" xfId="49"/>
    <cellStyle name="HEADING2 2" xfId="50"/>
    <cellStyle name="HEADING2 2 2" xfId="51"/>
    <cellStyle name="Hiperłącze 2" xfId="52"/>
    <cellStyle name="Iau?iue_Ecnn1 (2)" xfId="53"/>
    <cellStyle name="Komórka połączona 2" xfId="54"/>
    <cellStyle name="Komórka zaznaczona 2" xfId="55"/>
    <cellStyle name="Nagłówek 1 2" xfId="56"/>
    <cellStyle name="Nagłówek 2 2" xfId="57"/>
    <cellStyle name="Nagłówek 3 2" xfId="58"/>
    <cellStyle name="Nagłówek 4 2" xfId="59"/>
    <cellStyle name="Neutralne 2" xfId="60"/>
    <cellStyle name="Normal_Olsztyn figures alt 1" xfId="61"/>
    <cellStyle name="Normalny" xfId="0" builtinId="0"/>
    <cellStyle name="Normalny 2" xfId="2"/>
    <cellStyle name="Normalny 2 2" xfId="62"/>
    <cellStyle name="Normalny 2 7" xfId="100"/>
    <cellStyle name="Normalny 2_2012.04.24_Obliczneia procesowe_sito trójdzielne" xfId="63"/>
    <cellStyle name="Normalny 3" xfId="64"/>
    <cellStyle name="Normalny 3 2" xfId="65"/>
    <cellStyle name="Normalny 4" xfId="66"/>
    <cellStyle name="Normalny 5" xfId="67"/>
    <cellStyle name="Normalny 6" xfId="68"/>
    <cellStyle name="Normalny 7" xfId="1"/>
    <cellStyle name="Obliczenia 2" xfId="69"/>
    <cellStyle name="Procentowy 2" xfId="70"/>
    <cellStyle name="Procentowy 2 2" xfId="71"/>
    <cellStyle name="Procentowy 3" xfId="72"/>
    <cellStyle name="Procentowy 4" xfId="73"/>
    <cellStyle name="Procentowy 4 2" xfId="74"/>
    <cellStyle name="Procentowy 5" xfId="75"/>
    <cellStyle name="Procentowy 6" xfId="76"/>
    <cellStyle name="Procentowy 6 2" xfId="77"/>
    <cellStyle name="Procentowy 7" xfId="78"/>
    <cellStyle name="STATE" xfId="79"/>
    <cellStyle name="Suma 2" xfId="80"/>
    <cellStyle name="Tekst objaśnienia 2" xfId="81"/>
    <cellStyle name="Tekst ostrzeżenia 2" xfId="82"/>
    <cellStyle name="Total" xfId="83"/>
    <cellStyle name="Total 2" xfId="84"/>
    <cellStyle name="Total 2 2" xfId="85"/>
    <cellStyle name="Tytuł 2" xfId="86"/>
    <cellStyle name="Uwaga 2" xfId="87"/>
    <cellStyle name="Uwaga 3" xfId="88"/>
    <cellStyle name="Uwaga 3 2" xfId="89"/>
    <cellStyle name="Walutowy 2" xfId="90"/>
    <cellStyle name="Walutowy 3" xfId="91"/>
    <cellStyle name="Walutowy 4" xfId="92"/>
    <cellStyle name="Walutowy 4 2" xfId="93"/>
    <cellStyle name="Walutowy 5" xfId="101"/>
    <cellStyle name="Złe 2" xfId="94"/>
    <cellStyle name="Денежный [0]_11" xfId="95"/>
    <cellStyle name="Денежный_11" xfId="96"/>
    <cellStyle name="Обычный_04.OSS" xfId="97"/>
    <cellStyle name="Финансовый [0]_11" xfId="98"/>
    <cellStyle name="Финансовый_1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0" zoomScaleNormal="80" workbookViewId="0">
      <selection activeCell="A4" sqref="A4:N4"/>
    </sheetView>
  </sheetViews>
  <sheetFormatPr defaultColWidth="9.140625" defaultRowHeight="14.25"/>
  <cols>
    <col min="1" max="1" width="4.85546875" style="1" customWidth="1"/>
    <col min="2" max="2" width="11.85546875" style="1" customWidth="1"/>
    <col min="3" max="3" width="13.140625" style="1" customWidth="1"/>
    <col min="4" max="5" width="13.42578125" style="1" customWidth="1"/>
    <col min="6" max="6" width="13" style="1" bestFit="1" customWidth="1"/>
    <col min="7" max="7" width="13.85546875" style="1" bestFit="1" customWidth="1"/>
    <col min="8" max="8" width="13.5703125" style="1" customWidth="1"/>
    <col min="9" max="9" width="17.7109375" style="1" customWidth="1"/>
    <col min="10" max="13" width="18.42578125" style="1" customWidth="1"/>
    <col min="14" max="14" width="18.5703125" style="1" customWidth="1"/>
    <col min="15" max="16384" width="9.140625" style="1"/>
  </cols>
  <sheetData>
    <row r="1" spans="1:14" ht="1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51.75" customHeight="1">
      <c r="A3" s="54" t="s">
        <v>79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36.75" customHeight="1">
      <c r="A4" s="67" t="s">
        <v>67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5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 ht="136.5" customHeight="1">
      <c r="A12" s="3" t="s">
        <v>6</v>
      </c>
      <c r="B12" s="3" t="s">
        <v>7</v>
      </c>
      <c r="C12" s="3" t="s">
        <v>8</v>
      </c>
      <c r="D12" s="29" t="s">
        <v>70</v>
      </c>
      <c r="E12" s="29" t="s">
        <v>71</v>
      </c>
      <c r="F12" s="29" t="s">
        <v>72</v>
      </c>
      <c r="G12" s="4" t="s">
        <v>9</v>
      </c>
      <c r="H12" s="4" t="s">
        <v>10</v>
      </c>
      <c r="I12" s="4" t="s">
        <v>73</v>
      </c>
      <c r="J12" s="4" t="s">
        <v>74</v>
      </c>
      <c r="K12" s="4" t="s">
        <v>75</v>
      </c>
      <c r="L12" s="4" t="s">
        <v>76</v>
      </c>
      <c r="M12" s="4" t="s">
        <v>77</v>
      </c>
      <c r="N12" s="4" t="s">
        <v>78</v>
      </c>
    </row>
    <row r="13" spans="1:14" ht="24.95" customHeight="1">
      <c r="A13" s="12">
        <v>1</v>
      </c>
      <c r="B13" s="13" t="s">
        <v>12</v>
      </c>
      <c r="C13" s="14" t="s">
        <v>13</v>
      </c>
      <c r="D13" s="15">
        <v>17</v>
      </c>
      <c r="E13" s="15">
        <f t="shared" ref="E13" si="0">D13</f>
        <v>17</v>
      </c>
      <c r="F13" s="15">
        <f>D13+E13</f>
        <v>34</v>
      </c>
      <c r="G13" s="32"/>
      <c r="H13" s="32"/>
      <c r="I13" s="32"/>
      <c r="J13" s="32"/>
      <c r="K13" s="32"/>
      <c r="L13" s="32"/>
      <c r="M13" s="32"/>
      <c r="N13" s="32"/>
    </row>
    <row r="14" spans="1:14" ht="30" customHeight="1">
      <c r="A14" s="6">
        <v>2</v>
      </c>
      <c r="B14" s="51" t="s">
        <v>14</v>
      </c>
      <c r="C14" s="51"/>
      <c r="D14" s="51"/>
      <c r="E14" s="51"/>
      <c r="F14" s="51"/>
      <c r="G14" s="51"/>
      <c r="H14" s="51"/>
      <c r="I14" s="32"/>
      <c r="J14" s="32"/>
      <c r="K14" s="32"/>
      <c r="L14" s="32"/>
      <c r="M14" s="32"/>
      <c r="N14" s="32"/>
    </row>
    <row r="18" spans="2:9">
      <c r="B18" s="49" t="s">
        <v>87</v>
      </c>
      <c r="C18" s="50"/>
      <c r="D18" s="50"/>
      <c r="E18" s="50"/>
      <c r="F18" s="49" t="s">
        <v>90</v>
      </c>
      <c r="G18" s="50"/>
      <c r="H18" s="50"/>
      <c r="I18" s="50"/>
    </row>
    <row r="19" spans="2:9">
      <c r="B19" s="50"/>
      <c r="C19" s="50"/>
      <c r="D19" s="50"/>
      <c r="E19" s="50"/>
      <c r="F19" s="50"/>
      <c r="G19" s="50"/>
      <c r="H19" s="50"/>
      <c r="I19" s="50"/>
    </row>
    <row r="20" spans="2:9" ht="15" customHeight="1">
      <c r="B20" s="50"/>
      <c r="C20" s="50"/>
      <c r="D20" s="50"/>
      <c r="E20" s="50"/>
      <c r="F20" s="50"/>
      <c r="G20" s="50"/>
      <c r="H20" s="50"/>
      <c r="I20" s="50"/>
    </row>
    <row r="21" spans="2:9" ht="15" customHeight="1">
      <c r="B21" s="50"/>
      <c r="C21" s="50"/>
      <c r="D21" s="50"/>
      <c r="E21" s="50"/>
      <c r="F21" s="50"/>
      <c r="G21" s="50"/>
      <c r="H21" s="50"/>
      <c r="I21" s="50"/>
    </row>
    <row r="22" spans="2:9" ht="15" customHeight="1">
      <c r="B22" s="50"/>
      <c r="C22" s="50"/>
      <c r="D22" s="50"/>
      <c r="E22" s="50"/>
      <c r="F22" s="50"/>
      <c r="G22" s="50"/>
      <c r="H22" s="50"/>
      <c r="I22" s="50"/>
    </row>
    <row r="23" spans="2:9">
      <c r="B23" s="50"/>
      <c r="C23" s="50"/>
      <c r="D23" s="50"/>
      <c r="E23" s="50"/>
      <c r="F23" s="50"/>
      <c r="G23" s="50"/>
      <c r="H23" s="50"/>
      <c r="I23" s="50"/>
    </row>
  </sheetData>
  <mergeCells count="14">
    <mergeCell ref="B18:E23"/>
    <mergeCell ref="F18:I23"/>
    <mergeCell ref="B14:H14"/>
    <mergeCell ref="A2:N2"/>
    <mergeCell ref="A3:N3"/>
    <mergeCell ref="A4:N4"/>
    <mergeCell ref="A5:N5"/>
    <mergeCell ref="A6:N6"/>
    <mergeCell ref="A7:N7"/>
    <mergeCell ref="A1:N1"/>
    <mergeCell ref="A8:N8"/>
    <mergeCell ref="A9:N9"/>
    <mergeCell ref="A10:N10"/>
    <mergeCell ref="A11:N11"/>
  </mergeCells>
  <pageMargins left="0.7" right="0.7" top="0.75" bottom="0.75" header="0.3" footer="0.3"/>
  <pageSetup paperSize="9"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70" zoomScaleNormal="70" workbookViewId="0">
      <selection activeCell="A4" sqref="A4:N4"/>
    </sheetView>
  </sheetViews>
  <sheetFormatPr defaultColWidth="9.140625" defaultRowHeight="14.25"/>
  <cols>
    <col min="1" max="1" width="4.7109375" style="1" bestFit="1" customWidth="1"/>
    <col min="2" max="2" width="12.140625" style="1" customWidth="1"/>
    <col min="3" max="3" width="30.140625" style="1" bestFit="1" customWidth="1"/>
    <col min="4" max="4" width="14.28515625" style="1" customWidth="1"/>
    <col min="5" max="5" width="13.42578125" style="1" customWidth="1"/>
    <col min="6" max="12" width="19.42578125" style="1" customWidth="1"/>
    <col min="13" max="13" width="20" style="1" customWidth="1"/>
    <col min="14" max="14" width="28.28515625" style="1" customWidth="1"/>
    <col min="15" max="16384" width="9.140625" style="1"/>
  </cols>
  <sheetData>
    <row r="1" spans="1:14" ht="15">
      <c r="A1" s="40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51.75" customHeight="1">
      <c r="A3" s="54" t="s">
        <v>80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36.75" customHeight="1">
      <c r="A4" s="67" t="s">
        <v>95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50" customHeight="1">
      <c r="A12" s="3" t="s">
        <v>6</v>
      </c>
      <c r="B12" s="3" t="s">
        <v>7</v>
      </c>
      <c r="C12" s="3" t="s">
        <v>8</v>
      </c>
      <c r="D12" s="29" t="s">
        <v>70</v>
      </c>
      <c r="E12" s="29" t="s">
        <v>71</v>
      </c>
      <c r="F12" s="29" t="s">
        <v>72</v>
      </c>
      <c r="G12" s="4" t="s">
        <v>9</v>
      </c>
      <c r="H12" s="4" t="s">
        <v>10</v>
      </c>
      <c r="I12" s="4" t="s">
        <v>73</v>
      </c>
      <c r="J12" s="4" t="s">
        <v>74</v>
      </c>
      <c r="K12" s="4" t="s">
        <v>75</v>
      </c>
      <c r="L12" s="4" t="s">
        <v>76</v>
      </c>
      <c r="M12" s="4" t="s">
        <v>77</v>
      </c>
      <c r="N12" s="4" t="s">
        <v>78</v>
      </c>
    </row>
    <row r="13" spans="1:14" ht="24.95" customHeight="1">
      <c r="A13" s="12">
        <v>1</v>
      </c>
      <c r="B13" s="13" t="s">
        <v>11</v>
      </c>
      <c r="C13" s="14" t="s">
        <v>16</v>
      </c>
      <c r="D13" s="15">
        <v>6.7</v>
      </c>
      <c r="E13" s="15">
        <f t="shared" ref="E13:E14" si="0">D13</f>
        <v>6.7</v>
      </c>
      <c r="F13" s="32">
        <f>D13+E13</f>
        <v>13.4</v>
      </c>
      <c r="G13" s="32"/>
      <c r="H13" s="32"/>
      <c r="I13" s="32"/>
      <c r="J13" s="32"/>
      <c r="K13" s="32"/>
      <c r="L13" s="32"/>
      <c r="M13" s="32"/>
      <c r="N13" s="32"/>
    </row>
    <row r="14" spans="1:14" ht="24.95" customHeight="1">
      <c r="A14" s="8">
        <v>2</v>
      </c>
      <c r="B14" s="9" t="s">
        <v>15</v>
      </c>
      <c r="C14" s="10" t="s">
        <v>17</v>
      </c>
      <c r="D14" s="11">
        <v>6.5</v>
      </c>
      <c r="E14" s="11">
        <f t="shared" si="0"/>
        <v>6.5</v>
      </c>
      <c r="F14" s="31">
        <f>D14+E14</f>
        <v>13</v>
      </c>
      <c r="G14" s="31"/>
      <c r="H14" s="31"/>
      <c r="I14" s="31"/>
      <c r="J14" s="31"/>
      <c r="K14" s="31"/>
      <c r="L14" s="31"/>
      <c r="M14" s="31"/>
      <c r="N14" s="31"/>
    </row>
    <row r="15" spans="1:14" ht="30" customHeight="1">
      <c r="A15" s="6">
        <v>3</v>
      </c>
      <c r="B15" s="51" t="s">
        <v>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2">
        <f>SUM(N13:N14)</f>
        <v>0</v>
      </c>
    </row>
    <row r="20" spans="3:10">
      <c r="C20" s="49" t="s">
        <v>87</v>
      </c>
      <c r="D20" s="50"/>
      <c r="E20" s="50"/>
      <c r="F20" s="50"/>
      <c r="G20" s="49" t="s">
        <v>88</v>
      </c>
      <c r="H20" s="50"/>
      <c r="I20" s="50"/>
      <c r="J20" s="50"/>
    </row>
    <row r="21" spans="3:10" ht="15" customHeight="1">
      <c r="C21" s="50"/>
      <c r="D21" s="50"/>
      <c r="E21" s="50"/>
      <c r="F21" s="50"/>
      <c r="G21" s="50"/>
      <c r="H21" s="50"/>
      <c r="I21" s="50"/>
      <c r="J21" s="50"/>
    </row>
    <row r="22" spans="3:10" ht="15" customHeight="1">
      <c r="C22" s="50"/>
      <c r="D22" s="50"/>
      <c r="E22" s="50"/>
      <c r="F22" s="50"/>
      <c r="G22" s="50"/>
      <c r="H22" s="50"/>
      <c r="I22" s="50"/>
      <c r="J22" s="50"/>
    </row>
    <row r="23" spans="3:10" ht="15" customHeight="1">
      <c r="C23" s="50"/>
      <c r="D23" s="50"/>
      <c r="E23" s="50"/>
      <c r="F23" s="50"/>
      <c r="G23" s="50"/>
      <c r="H23" s="50"/>
      <c r="I23" s="50"/>
      <c r="J23" s="50"/>
    </row>
    <row r="24" spans="3:10">
      <c r="C24" s="50"/>
      <c r="D24" s="50"/>
      <c r="E24" s="50"/>
      <c r="F24" s="50"/>
      <c r="G24" s="50"/>
      <c r="H24" s="50"/>
      <c r="I24" s="50"/>
      <c r="J24" s="50"/>
    </row>
    <row r="25" spans="3:10">
      <c r="C25" s="50"/>
      <c r="D25" s="50"/>
      <c r="E25" s="50"/>
      <c r="F25" s="50"/>
      <c r="G25" s="50"/>
      <c r="H25" s="50"/>
      <c r="I25" s="50"/>
      <c r="J25" s="50"/>
    </row>
  </sheetData>
  <mergeCells count="14">
    <mergeCell ref="C20:F25"/>
    <mergeCell ref="G20:J25"/>
    <mergeCell ref="B15:M15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0" zoomScaleNormal="80" workbookViewId="0">
      <selection activeCell="A4" sqref="A4:N4"/>
    </sheetView>
  </sheetViews>
  <sheetFormatPr defaultColWidth="9.140625" defaultRowHeight="14.25"/>
  <cols>
    <col min="1" max="1" width="6.42578125" style="1" customWidth="1"/>
    <col min="2" max="2" width="12.28515625" style="1" bestFit="1" customWidth="1"/>
    <col min="3" max="3" width="46.42578125" style="1" bestFit="1" customWidth="1"/>
    <col min="4" max="9" width="13.42578125" style="1" customWidth="1"/>
    <col min="10" max="10" width="19.42578125" style="1" customWidth="1"/>
    <col min="11" max="11" width="20" style="1" customWidth="1"/>
    <col min="12" max="13" width="28.28515625" style="1" customWidth="1"/>
    <col min="14" max="14" width="31.140625" style="1" customWidth="1"/>
    <col min="15" max="16384" width="9.140625" style="1"/>
  </cols>
  <sheetData>
    <row r="1" spans="1:14" ht="15">
      <c r="A1" s="40" t="s">
        <v>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1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51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6"/>
    </row>
    <row r="4" spans="1:14" ht="36.75" customHeight="1">
      <c r="A4" s="67" t="s">
        <v>63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 ht="1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5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</row>
    <row r="10" spans="1:14" ht="1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1:14" ht="141.75" customHeight="1">
      <c r="A12" s="3" t="s">
        <v>6</v>
      </c>
      <c r="B12" s="3" t="s">
        <v>7</v>
      </c>
      <c r="C12" s="3" t="s">
        <v>8</v>
      </c>
      <c r="D12" s="29" t="s">
        <v>82</v>
      </c>
      <c r="E12" s="29" t="s">
        <v>83</v>
      </c>
      <c r="F12" s="29" t="s">
        <v>84</v>
      </c>
      <c r="G12" s="4" t="s">
        <v>85</v>
      </c>
      <c r="H12" s="4" t="s">
        <v>10</v>
      </c>
      <c r="I12" s="4" t="s">
        <v>73</v>
      </c>
      <c r="J12" s="4" t="s">
        <v>74</v>
      </c>
      <c r="K12" s="4" t="s">
        <v>75</v>
      </c>
      <c r="L12" s="4" t="s">
        <v>76</v>
      </c>
      <c r="M12" s="4" t="s">
        <v>77</v>
      </c>
      <c r="N12" s="4" t="s">
        <v>78</v>
      </c>
    </row>
    <row r="13" spans="1:14" ht="24.95" customHeight="1">
      <c r="A13" s="8">
        <v>1</v>
      </c>
      <c r="B13" s="9" t="s">
        <v>18</v>
      </c>
      <c r="C13" s="10" t="s">
        <v>69</v>
      </c>
      <c r="D13" s="11">
        <v>7</v>
      </c>
      <c r="E13" s="11">
        <v>15</v>
      </c>
      <c r="F13" s="11">
        <v>22</v>
      </c>
      <c r="G13" s="11"/>
      <c r="H13" s="11"/>
      <c r="I13" s="11"/>
      <c r="J13" s="2"/>
      <c r="K13" s="2"/>
      <c r="L13" s="34"/>
      <c r="M13" s="34"/>
      <c r="N13" s="2"/>
    </row>
    <row r="14" spans="1:14" ht="24.95" customHeight="1">
      <c r="A14" s="12">
        <v>2</v>
      </c>
      <c r="B14" s="13" t="s">
        <v>19</v>
      </c>
      <c r="C14" s="14" t="s">
        <v>20</v>
      </c>
      <c r="D14" s="15">
        <v>60</v>
      </c>
      <c r="E14" s="15">
        <v>120</v>
      </c>
      <c r="F14" s="15">
        <v>180</v>
      </c>
      <c r="G14" s="15"/>
      <c r="H14" s="15"/>
      <c r="I14" s="15"/>
      <c r="J14" s="5"/>
      <c r="K14" s="5"/>
      <c r="L14" s="35"/>
      <c r="M14" s="35"/>
      <c r="N14" s="5"/>
    </row>
    <row r="15" spans="1:14" ht="24.95" customHeight="1">
      <c r="A15" s="8">
        <v>3</v>
      </c>
      <c r="B15" s="9" t="s">
        <v>21</v>
      </c>
      <c r="C15" s="16" t="s">
        <v>20</v>
      </c>
      <c r="D15" s="11">
        <v>60</v>
      </c>
      <c r="E15" s="11">
        <v>120</v>
      </c>
      <c r="F15" s="11">
        <v>180</v>
      </c>
      <c r="G15" s="11"/>
      <c r="H15" s="11"/>
      <c r="I15" s="11"/>
      <c r="J15" s="2"/>
      <c r="K15" s="2"/>
      <c r="L15" s="34"/>
      <c r="M15" s="34"/>
      <c r="N15" s="2"/>
    </row>
    <row r="16" spans="1:14" ht="24.95" customHeight="1">
      <c r="A16" s="17">
        <v>4</v>
      </c>
      <c r="B16" s="18" t="s">
        <v>22</v>
      </c>
      <c r="C16" s="19" t="s">
        <v>20</v>
      </c>
      <c r="D16" s="15">
        <v>60</v>
      </c>
      <c r="E16" s="15">
        <v>120</v>
      </c>
      <c r="F16" s="15">
        <v>180</v>
      </c>
      <c r="G16" s="15"/>
      <c r="H16" s="15"/>
      <c r="I16" s="15"/>
      <c r="J16" s="5"/>
      <c r="K16" s="5"/>
      <c r="L16" s="35"/>
      <c r="M16" s="35"/>
      <c r="N16" s="5"/>
    </row>
    <row r="17" spans="1:14" ht="24.95" customHeight="1">
      <c r="A17" s="20">
        <v>5</v>
      </c>
      <c r="B17" s="9" t="s">
        <v>23</v>
      </c>
      <c r="C17" s="16" t="s">
        <v>86</v>
      </c>
      <c r="D17" s="37">
        <v>5</v>
      </c>
      <c r="E17" s="37">
        <f t="shared" ref="E17" si="0">D17</f>
        <v>5</v>
      </c>
      <c r="F17" s="37">
        <v>10</v>
      </c>
      <c r="G17" s="37"/>
      <c r="H17" s="37"/>
      <c r="I17" s="37"/>
      <c r="J17" s="2"/>
      <c r="K17" s="2"/>
      <c r="L17" s="34"/>
      <c r="M17" s="34"/>
      <c r="N17" s="2"/>
    </row>
    <row r="18" spans="1:14" ht="24.95" customHeight="1">
      <c r="A18" s="17">
        <v>6</v>
      </c>
      <c r="B18" s="18" t="s">
        <v>24</v>
      </c>
      <c r="C18" s="19" t="s">
        <v>25</v>
      </c>
      <c r="D18" s="15">
        <v>7</v>
      </c>
      <c r="E18" s="15">
        <v>15</v>
      </c>
      <c r="F18" s="15">
        <v>22</v>
      </c>
      <c r="G18" s="15"/>
      <c r="H18" s="15"/>
      <c r="I18" s="15"/>
      <c r="J18" s="5"/>
      <c r="K18" s="5"/>
      <c r="L18" s="35"/>
      <c r="M18" s="35"/>
      <c r="N18" s="5"/>
    </row>
    <row r="19" spans="1:14" s="38" customFormat="1" ht="24.95" customHeight="1">
      <c r="A19" s="8">
        <v>7</v>
      </c>
      <c r="B19" s="9" t="s">
        <v>92</v>
      </c>
      <c r="C19" s="16" t="s">
        <v>93</v>
      </c>
      <c r="D19" s="11">
        <v>60</v>
      </c>
      <c r="E19" s="11">
        <v>120</v>
      </c>
      <c r="F19" s="11">
        <v>180</v>
      </c>
      <c r="G19" s="11"/>
      <c r="H19" s="11"/>
      <c r="I19" s="11"/>
      <c r="J19" s="2"/>
      <c r="K19" s="2"/>
      <c r="L19" s="34"/>
      <c r="M19" s="34"/>
      <c r="N19" s="2"/>
    </row>
    <row r="20" spans="1:14" s="39" customFormat="1" ht="30" customHeight="1">
      <c r="A20" s="12">
        <v>8</v>
      </c>
      <c r="B20" s="51" t="s">
        <v>14</v>
      </c>
      <c r="C20" s="51"/>
      <c r="D20" s="51"/>
      <c r="E20" s="51"/>
      <c r="F20" s="51"/>
      <c r="G20" s="51"/>
      <c r="H20" s="51"/>
      <c r="I20" s="51"/>
      <c r="J20" s="51"/>
      <c r="K20" s="51"/>
      <c r="L20" s="35"/>
      <c r="M20" s="35"/>
      <c r="N20" s="5"/>
    </row>
    <row r="23" spans="1:14" ht="14.25" customHeight="1">
      <c r="F23" s="58" t="s">
        <v>87</v>
      </c>
      <c r="G23" s="59"/>
      <c r="H23" s="59"/>
      <c r="I23" s="60"/>
      <c r="J23" s="58" t="s">
        <v>88</v>
      </c>
      <c r="K23" s="59"/>
      <c r="L23" s="59"/>
      <c r="M23" s="60"/>
    </row>
    <row r="24" spans="1:14" ht="16.5" customHeight="1">
      <c r="F24" s="61"/>
      <c r="G24" s="62"/>
      <c r="H24" s="62"/>
      <c r="I24" s="63"/>
      <c r="J24" s="61"/>
      <c r="K24" s="62"/>
      <c r="L24" s="62"/>
      <c r="M24" s="63"/>
    </row>
    <row r="25" spans="1:14">
      <c r="F25" s="61"/>
      <c r="G25" s="62"/>
      <c r="H25" s="62"/>
      <c r="I25" s="63"/>
      <c r="J25" s="61"/>
      <c r="K25" s="62"/>
      <c r="L25" s="62"/>
      <c r="M25" s="63"/>
    </row>
    <row r="26" spans="1:14">
      <c r="F26" s="61"/>
      <c r="G26" s="62"/>
      <c r="H26" s="62"/>
      <c r="I26" s="63"/>
      <c r="J26" s="61"/>
      <c r="K26" s="62"/>
      <c r="L26" s="62"/>
      <c r="M26" s="63"/>
    </row>
    <row r="27" spans="1:14">
      <c r="F27" s="61"/>
      <c r="G27" s="62"/>
      <c r="H27" s="62"/>
      <c r="I27" s="63"/>
      <c r="J27" s="61"/>
      <c r="K27" s="62"/>
      <c r="L27" s="62"/>
      <c r="M27" s="63"/>
    </row>
    <row r="28" spans="1:14">
      <c r="F28" s="64"/>
      <c r="G28" s="65"/>
      <c r="H28" s="65"/>
      <c r="I28" s="66"/>
      <c r="J28" s="64"/>
      <c r="K28" s="65"/>
      <c r="L28" s="65"/>
      <c r="M28" s="66"/>
    </row>
  </sheetData>
  <mergeCells count="14">
    <mergeCell ref="F23:I28"/>
    <mergeCell ref="J23:M28"/>
    <mergeCell ref="B20:K20"/>
    <mergeCell ref="A1:N1"/>
    <mergeCell ref="A2:N2"/>
    <mergeCell ref="A3:N3"/>
    <mergeCell ref="A4:N4"/>
    <mergeCell ref="A5:N5"/>
    <mergeCell ref="A6:N6"/>
    <mergeCell ref="A7:N7"/>
    <mergeCell ref="A8:N8"/>
    <mergeCell ref="A9:N9"/>
    <mergeCell ref="A10:N10"/>
    <mergeCell ref="A11:N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="90" zoomScaleNormal="90" workbookViewId="0">
      <selection activeCell="H23" sqref="H23"/>
    </sheetView>
  </sheetViews>
  <sheetFormatPr defaultColWidth="9.140625" defaultRowHeight="14.25"/>
  <cols>
    <col min="1" max="1" width="6.42578125" style="1" customWidth="1"/>
    <col min="2" max="2" width="33.140625" style="1" customWidth="1"/>
    <col min="3" max="3" width="16.42578125" style="1" customWidth="1"/>
    <col min="4" max="4" width="10.7109375" style="1" customWidth="1"/>
    <col min="5" max="5" width="11.42578125" style="1" bestFit="1" customWidth="1"/>
    <col min="6" max="12" width="13.42578125" style="1" customWidth="1"/>
    <col min="13" max="13" width="19.42578125" style="1" customWidth="1"/>
    <col min="14" max="14" width="20" style="1" customWidth="1"/>
    <col min="15" max="15" width="28.28515625" style="1" customWidth="1"/>
    <col min="16" max="16" width="31.140625" style="1" customWidth="1"/>
    <col min="17" max="17" width="66.5703125" style="1" customWidth="1"/>
    <col min="18" max="16384" width="9.140625" style="1"/>
  </cols>
  <sheetData>
    <row r="1" spans="1:16" ht="15">
      <c r="A1" s="40" t="s">
        <v>64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51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1:16" ht="36.75" customHeight="1">
      <c r="A4" s="67" t="s">
        <v>94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</row>
    <row r="7" spans="1:16" ht="1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1:16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</row>
    <row r="9" spans="1:16" ht="15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1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</row>
    <row r="11" spans="1:16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5"/>
    </row>
    <row r="12" spans="1:16" ht="165.75" customHeight="1">
      <c r="A12" s="3" t="s">
        <v>6</v>
      </c>
      <c r="B12" s="25" t="s">
        <v>26</v>
      </c>
      <c r="C12" s="25" t="s">
        <v>27</v>
      </c>
      <c r="D12" s="25" t="s">
        <v>28</v>
      </c>
      <c r="E12" s="24" t="s">
        <v>50</v>
      </c>
      <c r="F12" s="29" t="s">
        <v>82</v>
      </c>
      <c r="G12" s="29" t="s">
        <v>83</v>
      </c>
      <c r="H12" s="29" t="s">
        <v>84</v>
      </c>
      <c r="I12" s="4" t="s">
        <v>85</v>
      </c>
      <c r="J12" s="4" t="s">
        <v>10</v>
      </c>
      <c r="K12" s="4" t="s">
        <v>73</v>
      </c>
      <c r="L12" s="4" t="s">
        <v>74</v>
      </c>
      <c r="M12" s="4" t="s">
        <v>75</v>
      </c>
      <c r="N12" s="4" t="s">
        <v>76</v>
      </c>
      <c r="O12" s="4" t="s">
        <v>77</v>
      </c>
      <c r="P12" s="4" t="s">
        <v>78</v>
      </c>
    </row>
    <row r="13" spans="1:16" ht="24.95" customHeight="1">
      <c r="A13" s="8">
        <v>1</v>
      </c>
      <c r="B13" s="9" t="s">
        <v>29</v>
      </c>
      <c r="C13" s="9" t="s">
        <v>31</v>
      </c>
      <c r="D13" s="10" t="s">
        <v>30</v>
      </c>
      <c r="E13" s="8" t="s">
        <v>52</v>
      </c>
      <c r="F13" s="11">
        <v>3</v>
      </c>
      <c r="G13" s="11">
        <f>F13</f>
        <v>3</v>
      </c>
      <c r="H13" s="11">
        <v>6</v>
      </c>
      <c r="I13" s="11"/>
      <c r="J13" s="11"/>
      <c r="K13" s="11"/>
      <c r="L13" s="11"/>
      <c r="M13" s="2"/>
      <c r="N13" s="2"/>
      <c r="O13" s="34"/>
      <c r="P13" s="2"/>
    </row>
    <row r="14" spans="1:16" ht="24.95" customHeight="1">
      <c r="A14" s="12">
        <v>2</v>
      </c>
      <c r="B14" s="13" t="s">
        <v>29</v>
      </c>
      <c r="C14" s="13" t="s">
        <v>31</v>
      </c>
      <c r="D14" s="14" t="s">
        <v>32</v>
      </c>
      <c r="E14" s="12" t="s">
        <v>52</v>
      </c>
      <c r="F14" s="15">
        <v>3</v>
      </c>
      <c r="G14" s="15">
        <f>F14</f>
        <v>3</v>
      </c>
      <c r="H14" s="15">
        <v>6</v>
      </c>
      <c r="I14" s="15"/>
      <c r="J14" s="15"/>
      <c r="K14" s="15"/>
      <c r="L14" s="15"/>
      <c r="M14" s="33"/>
      <c r="N14" s="5"/>
      <c r="O14" s="35"/>
      <c r="P14" s="5"/>
    </row>
    <row r="15" spans="1:16" ht="24.95" customHeight="1">
      <c r="A15" s="12">
        <v>3</v>
      </c>
      <c r="B15" s="13" t="s">
        <v>33</v>
      </c>
      <c r="C15" s="13" t="s">
        <v>34</v>
      </c>
      <c r="D15" s="14"/>
      <c r="E15" s="12" t="s">
        <v>52</v>
      </c>
      <c r="F15" s="15">
        <v>120</v>
      </c>
      <c r="G15" s="15">
        <v>240</v>
      </c>
      <c r="H15" s="15">
        <v>360</v>
      </c>
      <c r="I15" s="15"/>
      <c r="J15" s="15"/>
      <c r="K15" s="15"/>
      <c r="L15" s="15"/>
      <c r="M15" s="5"/>
      <c r="N15" s="5"/>
      <c r="O15" s="35"/>
      <c r="P15" s="5"/>
    </row>
    <row r="16" spans="1:16" ht="24.95" customHeight="1">
      <c r="A16" s="8">
        <v>4</v>
      </c>
      <c r="B16" s="9" t="s">
        <v>35</v>
      </c>
      <c r="C16" s="9" t="s">
        <v>49</v>
      </c>
      <c r="D16" s="16"/>
      <c r="E16" s="26" t="s">
        <v>68</v>
      </c>
      <c r="F16" s="11">
        <v>1</v>
      </c>
      <c r="G16" s="11">
        <v>5</v>
      </c>
      <c r="H16" s="11">
        <v>6</v>
      </c>
      <c r="I16" s="11"/>
      <c r="J16" s="11"/>
      <c r="K16" s="11"/>
      <c r="L16" s="11"/>
      <c r="M16" s="2"/>
      <c r="N16" s="2"/>
      <c r="O16" s="34"/>
      <c r="P16" s="2"/>
    </row>
    <row r="17" spans="1:16" ht="24.95" customHeight="1">
      <c r="A17" s="17">
        <v>5</v>
      </c>
      <c r="B17" s="18" t="s">
        <v>36</v>
      </c>
      <c r="C17" s="18" t="s">
        <v>37</v>
      </c>
      <c r="D17" s="19" t="s">
        <v>38</v>
      </c>
      <c r="E17" s="27" t="s">
        <v>53</v>
      </c>
      <c r="F17" s="15">
        <f>12*3</f>
        <v>36</v>
      </c>
      <c r="G17" s="15">
        <f>F17*3</f>
        <v>108</v>
      </c>
      <c r="H17" s="15">
        <v>144</v>
      </c>
      <c r="I17" s="15"/>
      <c r="J17" s="15"/>
      <c r="K17" s="15"/>
      <c r="L17" s="15"/>
      <c r="M17" s="5"/>
      <c r="N17" s="5"/>
      <c r="O17" s="35"/>
      <c r="P17" s="5"/>
    </row>
    <row r="18" spans="1:16" ht="24.95" customHeight="1">
      <c r="A18" s="20">
        <v>6</v>
      </c>
      <c r="B18" s="21" t="s">
        <v>36</v>
      </c>
      <c r="C18" s="21" t="s">
        <v>37</v>
      </c>
      <c r="D18" s="22" t="s">
        <v>39</v>
      </c>
      <c r="E18" s="28" t="s">
        <v>53</v>
      </c>
      <c r="F18" s="23">
        <v>12</v>
      </c>
      <c r="G18" s="23">
        <f>F18</f>
        <v>12</v>
      </c>
      <c r="H18" s="23">
        <v>24</v>
      </c>
      <c r="I18" s="23"/>
      <c r="J18" s="23"/>
      <c r="K18" s="23"/>
      <c r="L18" s="23"/>
      <c r="M18" s="7"/>
      <c r="N18" s="7"/>
      <c r="O18" s="36"/>
      <c r="P18" s="7"/>
    </row>
    <row r="19" spans="1:16" ht="24.95" customHeight="1">
      <c r="A19" s="20">
        <v>7</v>
      </c>
      <c r="B19" s="21" t="s">
        <v>36</v>
      </c>
      <c r="C19" s="21" t="s">
        <v>40</v>
      </c>
      <c r="D19" s="22" t="s">
        <v>41</v>
      </c>
      <c r="E19" s="28" t="s">
        <v>53</v>
      </c>
      <c r="F19" s="23">
        <v>3</v>
      </c>
      <c r="G19" s="23">
        <f>F19</f>
        <v>3</v>
      </c>
      <c r="H19" s="23">
        <v>6</v>
      </c>
      <c r="I19" s="23"/>
      <c r="J19" s="23"/>
      <c r="K19" s="23"/>
      <c r="L19" s="23"/>
      <c r="M19" s="7"/>
      <c r="N19" s="7"/>
      <c r="O19" s="36"/>
      <c r="P19" s="7"/>
    </row>
    <row r="20" spans="1:16" ht="24.95" customHeight="1">
      <c r="A20" s="12">
        <v>8</v>
      </c>
      <c r="B20" s="18" t="s">
        <v>42</v>
      </c>
      <c r="C20" s="18" t="s">
        <v>43</v>
      </c>
      <c r="D20" s="19" t="s">
        <v>44</v>
      </c>
      <c r="E20" s="27" t="s">
        <v>51</v>
      </c>
      <c r="F20" s="15">
        <f>SUM((F13:F14),F15/20,F16)-3</f>
        <v>10</v>
      </c>
      <c r="G20" s="15">
        <f>SUM((G13:G14),G15/20,G16)-3</f>
        <v>20</v>
      </c>
      <c r="H20" s="15">
        <v>30</v>
      </c>
      <c r="I20" s="15"/>
      <c r="J20" s="15"/>
      <c r="K20" s="15"/>
      <c r="L20" s="15"/>
      <c r="M20" s="5"/>
      <c r="N20" s="5"/>
      <c r="O20" s="35"/>
      <c r="P20" s="5"/>
    </row>
    <row r="21" spans="1:16" ht="24.95" customHeight="1">
      <c r="A21" s="20">
        <v>9</v>
      </c>
      <c r="B21" s="21" t="s">
        <v>45</v>
      </c>
      <c r="C21" s="21" t="s">
        <v>43</v>
      </c>
      <c r="D21" s="22" t="s">
        <v>46</v>
      </c>
      <c r="E21" s="28" t="s">
        <v>51</v>
      </c>
      <c r="F21" s="23">
        <v>1</v>
      </c>
      <c r="G21" s="23">
        <f>F21</f>
        <v>1</v>
      </c>
      <c r="H21" s="23">
        <v>2</v>
      </c>
      <c r="I21" s="23"/>
      <c r="J21" s="23"/>
      <c r="K21" s="23"/>
      <c r="L21" s="23"/>
      <c r="M21" s="7"/>
      <c r="N21" s="7"/>
      <c r="O21" s="36"/>
      <c r="P21" s="7"/>
    </row>
    <row r="22" spans="1:16" ht="24.95" customHeight="1">
      <c r="A22" s="17">
        <v>10</v>
      </c>
      <c r="B22" s="18" t="s">
        <v>45</v>
      </c>
      <c r="C22" s="18" t="s">
        <v>43</v>
      </c>
      <c r="D22" s="19" t="s">
        <v>47</v>
      </c>
      <c r="E22" s="27" t="s">
        <v>51</v>
      </c>
      <c r="F22" s="15">
        <v>1</v>
      </c>
      <c r="G22" s="15">
        <f>F22</f>
        <v>1</v>
      </c>
      <c r="H22" s="15">
        <v>2</v>
      </c>
      <c r="I22" s="15"/>
      <c r="J22" s="15"/>
      <c r="K22" s="15"/>
      <c r="L22" s="15"/>
      <c r="M22" s="5"/>
      <c r="N22" s="5"/>
      <c r="O22" s="35"/>
      <c r="P22" s="5"/>
    </row>
    <row r="23" spans="1:16" ht="24.95" customHeight="1">
      <c r="A23" s="20">
        <v>11</v>
      </c>
      <c r="B23" s="21" t="s">
        <v>45</v>
      </c>
      <c r="C23" s="21" t="s">
        <v>43</v>
      </c>
      <c r="D23" s="22" t="s">
        <v>48</v>
      </c>
      <c r="E23" s="28" t="s">
        <v>51</v>
      </c>
      <c r="F23" s="23">
        <v>1</v>
      </c>
      <c r="G23" s="23">
        <f>F23</f>
        <v>1</v>
      </c>
      <c r="H23" s="23">
        <v>2</v>
      </c>
      <c r="I23" s="23"/>
      <c r="J23" s="23"/>
      <c r="K23" s="23"/>
      <c r="L23" s="23"/>
      <c r="M23" s="7"/>
      <c r="N23" s="7"/>
      <c r="O23" s="36"/>
      <c r="P23" s="7"/>
    </row>
    <row r="24" spans="1:16" ht="30" customHeight="1">
      <c r="A24" s="12">
        <v>12</v>
      </c>
      <c r="B24" s="51" t="s">
        <v>14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5"/>
      <c r="P24" s="5"/>
    </row>
    <row r="28" spans="1:16">
      <c r="B28" s="49" t="s">
        <v>87</v>
      </c>
      <c r="C28" s="50"/>
      <c r="D28" s="50"/>
      <c r="E28" s="50"/>
      <c r="F28" s="49" t="s">
        <v>91</v>
      </c>
      <c r="G28" s="50"/>
      <c r="H28" s="50"/>
      <c r="I28" s="50"/>
    </row>
    <row r="29" spans="1:16">
      <c r="B29" s="50"/>
      <c r="C29" s="50"/>
      <c r="D29" s="50"/>
      <c r="E29" s="50"/>
      <c r="F29" s="50"/>
      <c r="G29" s="50"/>
      <c r="H29" s="50"/>
      <c r="I29" s="50"/>
    </row>
    <row r="30" spans="1:16">
      <c r="B30" s="50"/>
      <c r="C30" s="50"/>
      <c r="D30" s="50"/>
      <c r="E30" s="50"/>
      <c r="F30" s="50"/>
      <c r="G30" s="50"/>
      <c r="H30" s="50"/>
      <c r="I30" s="50"/>
    </row>
    <row r="31" spans="1:16">
      <c r="B31" s="50"/>
      <c r="C31" s="50"/>
      <c r="D31" s="50"/>
      <c r="E31" s="50"/>
      <c r="F31" s="50"/>
      <c r="G31" s="50"/>
      <c r="H31" s="50"/>
      <c r="I31" s="50"/>
    </row>
    <row r="32" spans="1:16">
      <c r="B32" s="50"/>
      <c r="C32" s="50"/>
      <c r="D32" s="50"/>
      <c r="E32" s="50"/>
      <c r="F32" s="50"/>
      <c r="G32" s="50"/>
      <c r="H32" s="50"/>
      <c r="I32" s="50"/>
    </row>
    <row r="33" spans="2:9">
      <c r="B33" s="50"/>
      <c r="C33" s="50"/>
      <c r="D33" s="50"/>
      <c r="E33" s="50"/>
      <c r="F33" s="50"/>
      <c r="G33" s="50"/>
      <c r="H33" s="50"/>
      <c r="I33" s="50"/>
    </row>
  </sheetData>
  <mergeCells count="14">
    <mergeCell ref="B28:E33"/>
    <mergeCell ref="F28:I33"/>
    <mergeCell ref="B24:N24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80" zoomScaleNormal="80" workbookViewId="0">
      <selection activeCell="A4" sqref="A4:O4"/>
    </sheetView>
  </sheetViews>
  <sheetFormatPr defaultColWidth="9.140625" defaultRowHeight="14.25"/>
  <cols>
    <col min="1" max="1" width="6.42578125" style="1" customWidth="1"/>
    <col min="2" max="2" width="16.140625" style="1" customWidth="1"/>
    <col min="3" max="3" width="47.140625" style="1" customWidth="1"/>
    <col min="4" max="4" width="11.42578125" style="1" bestFit="1" customWidth="1"/>
    <col min="5" max="7" width="13.42578125" style="1" customWidth="1"/>
    <col min="8" max="8" width="14.85546875" style="1" customWidth="1"/>
    <col min="9" max="9" width="16" style="1" customWidth="1"/>
    <col min="10" max="11" width="13.42578125" style="1" customWidth="1"/>
    <col min="12" max="12" width="19.42578125" style="1" customWidth="1"/>
    <col min="13" max="13" width="20" style="1" customWidth="1"/>
    <col min="14" max="14" width="28.28515625" style="1" customWidth="1"/>
    <col min="15" max="15" width="31.140625" style="1" customWidth="1"/>
    <col min="16" max="16384" width="9.140625" style="1"/>
  </cols>
  <sheetData>
    <row r="1" spans="1:15" ht="15">
      <c r="A1" s="40" t="s">
        <v>65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15">
      <c r="A2" s="52" t="s">
        <v>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51.75" customHeight="1">
      <c r="A3" s="54" t="s">
        <v>81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/>
    </row>
    <row r="4" spans="1:15" ht="36.75" customHeight="1">
      <c r="A4" s="67" t="s">
        <v>66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 ht="15">
      <c r="A5" s="46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15">
      <c r="A6" s="46" t="s">
        <v>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15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5"/>
    </row>
    <row r="9" spans="1:15" ht="15">
      <c r="A9" s="46" t="s">
        <v>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</row>
    <row r="10" spans="1:15" ht="15">
      <c r="A10" s="46" t="s">
        <v>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8"/>
    </row>
    <row r="11" spans="1: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ht="171.75" customHeight="1">
      <c r="A12" s="29" t="s">
        <v>6</v>
      </c>
      <c r="B12" s="30" t="s">
        <v>54</v>
      </c>
      <c r="C12" s="30" t="s">
        <v>55</v>
      </c>
      <c r="D12" s="30" t="s">
        <v>50</v>
      </c>
      <c r="E12" s="29" t="s">
        <v>82</v>
      </c>
      <c r="F12" s="29" t="s">
        <v>83</v>
      </c>
      <c r="G12" s="29" t="s">
        <v>84</v>
      </c>
      <c r="H12" s="4" t="s">
        <v>85</v>
      </c>
      <c r="I12" s="4" t="s">
        <v>10</v>
      </c>
      <c r="J12" s="4" t="s">
        <v>73</v>
      </c>
      <c r="K12" s="4" t="s">
        <v>74</v>
      </c>
      <c r="L12" s="4" t="s">
        <v>75</v>
      </c>
      <c r="M12" s="4" t="s">
        <v>76</v>
      </c>
      <c r="N12" s="4" t="s">
        <v>77</v>
      </c>
      <c r="O12" s="4" t="s">
        <v>78</v>
      </c>
    </row>
    <row r="13" spans="1:15" ht="24.95" customHeight="1">
      <c r="A13" s="12">
        <v>1</v>
      </c>
      <c r="B13" s="13" t="s">
        <v>57</v>
      </c>
      <c r="C13" s="13" t="s">
        <v>58</v>
      </c>
      <c r="D13" s="12" t="s">
        <v>56</v>
      </c>
      <c r="E13" s="15">
        <v>13</v>
      </c>
      <c r="F13" s="15">
        <f t="shared" ref="F13:F14" si="0">E13</f>
        <v>13</v>
      </c>
      <c r="G13" s="15">
        <v>26</v>
      </c>
      <c r="H13" s="15"/>
      <c r="I13" s="15"/>
      <c r="J13" s="15"/>
      <c r="K13" s="15"/>
      <c r="L13" s="5"/>
      <c r="M13" s="5"/>
      <c r="N13" s="35"/>
      <c r="O13" s="5"/>
    </row>
    <row r="14" spans="1:15" ht="24.95" customHeight="1">
      <c r="A14" s="8">
        <v>2</v>
      </c>
      <c r="B14" s="9" t="s">
        <v>59</v>
      </c>
      <c r="C14" s="9" t="s">
        <v>60</v>
      </c>
      <c r="D14" s="8" t="s">
        <v>56</v>
      </c>
      <c r="E14" s="11">
        <v>4</v>
      </c>
      <c r="F14" s="11">
        <f t="shared" si="0"/>
        <v>4</v>
      </c>
      <c r="G14" s="11">
        <v>8</v>
      </c>
      <c r="H14" s="11"/>
      <c r="I14" s="11"/>
      <c r="J14" s="11"/>
      <c r="K14" s="11"/>
      <c r="L14" s="2"/>
      <c r="M14" s="2"/>
      <c r="N14" s="34"/>
      <c r="O14" s="2"/>
    </row>
    <row r="15" spans="1:15" ht="30" customHeight="1">
      <c r="A15" s="12">
        <v>3</v>
      </c>
      <c r="B15" s="51" t="s">
        <v>14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5"/>
      <c r="O15" s="5"/>
    </row>
    <row r="19" spans="3:10">
      <c r="C19" s="49" t="s">
        <v>87</v>
      </c>
      <c r="D19" s="50"/>
      <c r="E19" s="50"/>
      <c r="F19" s="50"/>
      <c r="G19" s="49" t="s">
        <v>89</v>
      </c>
      <c r="H19" s="50"/>
      <c r="I19" s="50"/>
      <c r="J19" s="50"/>
    </row>
    <row r="20" spans="3:10">
      <c r="C20" s="50"/>
      <c r="D20" s="50"/>
      <c r="E20" s="50"/>
      <c r="F20" s="50"/>
      <c r="G20" s="50"/>
      <c r="H20" s="50"/>
      <c r="I20" s="50"/>
      <c r="J20" s="50"/>
    </row>
    <row r="21" spans="3:10">
      <c r="C21" s="50"/>
      <c r="D21" s="50"/>
      <c r="E21" s="50"/>
      <c r="F21" s="50"/>
      <c r="G21" s="50"/>
      <c r="H21" s="50"/>
      <c r="I21" s="50"/>
      <c r="J21" s="50"/>
    </row>
    <row r="22" spans="3:10">
      <c r="C22" s="50"/>
      <c r="D22" s="50"/>
      <c r="E22" s="50"/>
      <c r="F22" s="50"/>
      <c r="G22" s="50"/>
      <c r="H22" s="50"/>
      <c r="I22" s="50"/>
      <c r="J22" s="50"/>
    </row>
    <row r="23" spans="3:10">
      <c r="C23" s="50"/>
      <c r="D23" s="50"/>
      <c r="E23" s="50"/>
      <c r="F23" s="50"/>
      <c r="G23" s="50"/>
      <c r="H23" s="50"/>
      <c r="I23" s="50"/>
      <c r="J23" s="50"/>
    </row>
    <row r="24" spans="3:10">
      <c r="C24" s="50"/>
      <c r="D24" s="50"/>
      <c r="E24" s="50"/>
      <c r="F24" s="50"/>
      <c r="G24" s="50"/>
      <c r="H24" s="50"/>
      <c r="I24" s="50"/>
      <c r="J24" s="50"/>
    </row>
  </sheetData>
  <mergeCells count="14">
    <mergeCell ref="C19:F24"/>
    <mergeCell ref="G19:J24"/>
    <mergeCell ref="B15:M15"/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1. Taśmy standardowe</vt:lpstr>
      <vt:lpstr>2. Taśmy specjalistyczne</vt:lpstr>
      <vt:lpstr>3. Sprzęt specjalistyczny</vt:lpstr>
      <vt:lpstr>4. Robocizna</vt:lpstr>
      <vt:lpstr>5. SBP cz. zam. gumowe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Sowińska</dc:creator>
  <cp:lastModifiedBy>Beata Bagińska</cp:lastModifiedBy>
  <cp:lastPrinted>2018-08-03T07:38:02Z</cp:lastPrinted>
  <dcterms:created xsi:type="dcterms:W3CDTF">2018-08-03T07:06:18Z</dcterms:created>
  <dcterms:modified xsi:type="dcterms:W3CDTF">2018-08-17T18:18:16Z</dcterms:modified>
</cp:coreProperties>
</file>